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yD\Downloads\"/>
    </mc:Choice>
  </mc:AlternateContent>
  <xr:revisionPtr revIDLastSave="0" documentId="13_ncr:1_{39C14FFF-ED1A-4A57-84D8-C493BB670762}" xr6:coauthVersionLast="47" xr6:coauthVersionMax="47" xr10:uidLastSave="{00000000-0000-0000-0000-000000000000}"/>
  <bookViews>
    <workbookView xWindow="-120" yWindow="-120" windowWidth="29040" windowHeight="15840" xr2:uid="{39FD0779-579E-46F5-8B87-ACFCB96236A0}"/>
  </bookViews>
  <sheets>
    <sheet name="Usufructo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0" i="1" l="1"/>
  <c r="M7" i="1"/>
  <c r="M6" i="1"/>
  <c r="B3" i="1"/>
  <c r="C8" i="1" s="1"/>
  <c r="D8" i="1" l="1"/>
  <c r="E10" i="1" s="1"/>
  <c r="D16" i="1"/>
  <c r="E16" i="1" s="1"/>
  <c r="E8" i="1" l="1"/>
</calcChain>
</file>

<file path=xl/sharedStrings.xml><?xml version="1.0" encoding="utf-8"?>
<sst xmlns="http://schemas.openxmlformats.org/spreadsheetml/2006/main" count="27" uniqueCount="26">
  <si>
    <t>Al adquirir la nuda propiedad se efectuará la liquidación, teniendo en cuenta el valor correspondiente a aquélla, minorado, en su caso, por el importe de todas las reducciones a que tenga derecho el contribuyente y con aplicación del tipo medio efectivo de gravamen correspondiente al valor íntegro de los bienes</t>
  </si>
  <si>
    <t>Fecha de nacimiento 
(del usufructuario más joven)</t>
  </si>
  <si>
    <t>Edad a fecha de devengo</t>
  </si>
  <si>
    <t>Usufructo
[89-edad]%</t>
  </si>
  <si>
    <t>USUFRUCTO VITALICIO</t>
  </si>
  <si>
    <t>USUFRUCTO TEMPORAL</t>
  </si>
  <si>
    <t>Fecha inicio del usufructo</t>
  </si>
  <si>
    <t>Duración
[años]</t>
  </si>
  <si>
    <t>Usufructo
[2 x año]%</t>
  </si>
  <si>
    <t>Nuda Propiedad</t>
  </si>
  <si>
    <t>INSTRUCCIONES</t>
  </si>
  <si>
    <r>
      <rPr>
        <b/>
        <sz val="12"/>
        <color theme="1"/>
        <rFont val="Calibri"/>
        <family val="2"/>
        <scheme val="minor"/>
      </rPr>
      <t>1)</t>
    </r>
    <r>
      <rPr>
        <sz val="12"/>
        <color theme="1"/>
        <rFont val="Calibri"/>
        <family val="2"/>
        <scheme val="minor"/>
      </rPr>
      <t xml:space="preserve"> Introduce la fecha de devengo</t>
    </r>
  </si>
  <si>
    <r>
      <rPr>
        <b/>
        <sz val="12"/>
        <color theme="1"/>
        <rFont val="Calibri"/>
        <family val="2"/>
        <scheme val="minor"/>
      </rPr>
      <t>2.a)</t>
    </r>
    <r>
      <rPr>
        <sz val="12"/>
        <color theme="1"/>
        <rFont val="Calibri"/>
        <family val="2"/>
        <scheme val="minor"/>
      </rPr>
      <t xml:space="preserve"> Si deseas calcular un </t>
    </r>
    <r>
      <rPr>
        <b/>
        <sz val="12"/>
        <color theme="1"/>
        <rFont val="Calibri"/>
        <family val="2"/>
        <scheme val="minor"/>
      </rPr>
      <t>usufructo vitalicio</t>
    </r>
    <r>
      <rPr>
        <sz val="12"/>
        <color theme="1"/>
        <rFont val="Calibri"/>
        <family val="2"/>
        <scheme val="minor"/>
      </rPr>
      <t>, introduce la fecha de nacimiento del usufructuario más joven</t>
    </r>
  </si>
  <si>
    <r>
      <rPr>
        <b/>
        <sz val="12"/>
        <color theme="1"/>
        <rFont val="Calibri"/>
        <family val="2"/>
        <scheme val="minor"/>
      </rPr>
      <t>2.b)</t>
    </r>
    <r>
      <rPr>
        <sz val="12"/>
        <color theme="1"/>
        <rFont val="Calibri"/>
        <family val="2"/>
        <scheme val="minor"/>
      </rPr>
      <t xml:space="preserve"> Si deseas calcular un </t>
    </r>
    <r>
      <rPr>
        <b/>
        <sz val="12"/>
        <color theme="1"/>
        <rFont val="Calibri"/>
        <family val="2"/>
        <scheme val="minor"/>
      </rPr>
      <t>usufructo temporal</t>
    </r>
    <r>
      <rPr>
        <sz val="12"/>
        <color theme="1"/>
        <rFont val="Calibri"/>
        <family val="2"/>
        <scheme val="minor"/>
      </rPr>
      <t>, introduce la fecha de su inicio y la duración en años del mismo</t>
    </r>
  </si>
  <si>
    <t>FECHA DE DEVENGO</t>
  </si>
  <si>
    <t>NORMATIVA  (Ley 29/1987, artículo 26.a)</t>
  </si>
  <si>
    <r>
      <t xml:space="preserve">El valor del </t>
    </r>
    <r>
      <rPr>
        <b/>
        <sz val="12"/>
        <color theme="1"/>
        <rFont val="Calibri"/>
        <family val="2"/>
        <scheme val="minor"/>
      </rPr>
      <t>usufructo temporal</t>
    </r>
    <r>
      <rPr>
        <sz val="12"/>
        <color theme="1"/>
        <rFont val="Calibri"/>
        <family val="2"/>
        <scheme val="minor"/>
      </rPr>
      <t xml:space="preserve"> se reputará proporcional al valor total de los bienes, en razón del </t>
    </r>
    <r>
      <rPr>
        <b/>
        <sz val="12"/>
        <color theme="1"/>
        <rFont val="Calibri"/>
        <family val="2"/>
        <scheme val="minor"/>
      </rPr>
      <t>2%</t>
    </r>
    <r>
      <rPr>
        <sz val="12"/>
        <color theme="1"/>
        <rFont val="Calibri"/>
        <family val="2"/>
        <scheme val="minor"/>
      </rPr>
      <t xml:space="preserve"> por cada período de un año, sin exceder del 70%</t>
    </r>
  </si>
  <si>
    <r>
      <t xml:space="preserve">En los </t>
    </r>
    <r>
      <rPr>
        <b/>
        <sz val="12"/>
        <color theme="1"/>
        <rFont val="Calibri"/>
        <family val="2"/>
        <scheme val="minor"/>
      </rPr>
      <t>usufructos vitalicios</t>
    </r>
    <r>
      <rPr>
        <sz val="12"/>
        <color theme="1"/>
        <rFont val="Calibri"/>
        <family val="2"/>
        <scheme val="minor"/>
      </rPr>
      <t xml:space="preserve"> se estimará que el valor es igual al 70% del valor total de los bienes cuando el usufructuario cuente menos de 20 años, minorando a medida que aumenta la edad, en la proporción de un 1% menos por cada año más, con el límite mínimo del 10 % del valor total</t>
    </r>
  </si>
  <si>
    <r>
      <t xml:space="preserve">El valor del derecho de </t>
    </r>
    <r>
      <rPr>
        <u/>
        <sz val="12"/>
        <color theme="1"/>
        <rFont val="Calibri"/>
        <family val="2"/>
        <scheme val="minor"/>
      </rPr>
      <t>nuda propiedad</t>
    </r>
    <r>
      <rPr>
        <sz val="12"/>
        <color theme="1"/>
        <rFont val="Calibri"/>
        <family val="2"/>
        <scheme val="minor"/>
      </rPr>
      <t xml:space="preserve"> se computará por la diferencia entre el valor del usufructo y el valor total de los bienes. En los </t>
    </r>
    <r>
      <rPr>
        <b/>
        <sz val="12"/>
        <color theme="1"/>
        <rFont val="Calibri"/>
        <family val="2"/>
        <scheme val="minor"/>
      </rPr>
      <t>usufructos vitalicios</t>
    </r>
    <r>
      <rPr>
        <sz val="12"/>
        <color theme="1"/>
        <rFont val="Calibri"/>
        <family val="2"/>
        <scheme val="minor"/>
      </rPr>
      <t xml:space="preserve"> que, </t>
    </r>
    <r>
      <rPr>
        <b/>
        <sz val="12"/>
        <color theme="1"/>
        <rFont val="Calibri"/>
        <family val="2"/>
        <scheme val="minor"/>
      </rPr>
      <t>a su vez</t>
    </r>
    <r>
      <rPr>
        <sz val="12"/>
        <color theme="1"/>
        <rFont val="Calibri"/>
        <family val="2"/>
        <scheme val="minor"/>
      </rPr>
      <t xml:space="preserve">, sean </t>
    </r>
    <r>
      <rPr>
        <b/>
        <sz val="12"/>
        <color theme="1"/>
        <rFont val="Calibri"/>
        <family val="2"/>
        <scheme val="minor"/>
      </rPr>
      <t>temporales</t>
    </r>
    <r>
      <rPr>
        <sz val="12"/>
        <color theme="1"/>
        <rFont val="Calibri"/>
        <family val="2"/>
        <scheme val="minor"/>
      </rPr>
      <t xml:space="preserve">, la nuda propiedad se valorará aplicando, de las reglas anteriores, aquella que le atribuya </t>
    </r>
    <r>
      <rPr>
        <b/>
        <sz val="12"/>
        <color theme="1"/>
        <rFont val="Calibri"/>
        <family val="2"/>
        <scheme val="minor"/>
      </rPr>
      <t>menor valor</t>
    </r>
  </si>
  <si>
    <t>Legítma = 1/4</t>
  </si>
  <si>
    <t>Concurre con descendientes del causante</t>
  </si>
  <si>
    <t>NO Concurre con descendientes del causante</t>
  </si>
  <si>
    <t>1/4</t>
  </si>
  <si>
    <t>1/2</t>
  </si>
  <si>
    <t>LEGÍTIMA - USUFRUCTO DEL CÓNYUGE VIUDO</t>
  </si>
  <si>
    <t>-&gt;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</si>
</sst>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u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4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49998474074526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2" borderId="0" xfId="0" applyFill="1" applyAlignment="1">
      <alignment vertical="center"/>
    </xf>
    <xf numFmtId="1" fontId="0" fillId="2" borderId="0" xfId="0" applyNumberFormat="1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vertical="center"/>
    </xf>
    <xf numFmtId="14" fontId="1" fillId="2" borderId="0" xfId="0" applyNumberFormat="1" applyFont="1" applyFill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14" fontId="4" fillId="2" borderId="1" xfId="0" applyNumberFormat="1" applyFont="1" applyFill="1" applyBorder="1" applyAlignment="1" applyProtection="1">
      <alignment horizontal="center" vertical="center"/>
      <protection locked="0"/>
    </xf>
    <xf numFmtId="0" fontId="4" fillId="5" borderId="1" xfId="0" applyFont="1" applyFill="1" applyBorder="1" applyAlignment="1">
      <alignment horizontal="center" vertical="center"/>
    </xf>
    <xf numFmtId="9" fontId="4" fillId="5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 applyProtection="1">
      <alignment horizontal="center" vertical="center"/>
      <protection locked="0"/>
    </xf>
    <xf numFmtId="9" fontId="4" fillId="7" borderId="1" xfId="0" applyNumberFormat="1" applyFont="1" applyFill="1" applyBorder="1" applyAlignment="1">
      <alignment horizontal="center" vertical="center"/>
    </xf>
    <xf numFmtId="9" fontId="4" fillId="10" borderId="1" xfId="0" applyNumberFormat="1" applyFont="1" applyFill="1" applyBorder="1" applyAlignment="1">
      <alignment horizontal="center" vertical="center"/>
    </xf>
    <xf numFmtId="0" fontId="3" fillId="9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vertical="center" wrapText="1"/>
    </xf>
    <xf numFmtId="0" fontId="0" fillId="10" borderId="1" xfId="0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1" fillId="10" borderId="3" xfId="0" applyFont="1" applyFill="1" applyBorder="1" applyAlignment="1">
      <alignment vertical="center" wrapText="1"/>
    </xf>
    <xf numFmtId="0" fontId="0" fillId="10" borderId="2" xfId="0" applyFill="1" applyBorder="1" applyAlignment="1">
      <alignment vertical="center" wrapText="1"/>
    </xf>
    <xf numFmtId="0" fontId="0" fillId="10" borderId="4" xfId="0" applyFill="1" applyBorder="1" applyAlignment="1">
      <alignment vertical="center" wrapText="1"/>
    </xf>
    <xf numFmtId="0" fontId="1" fillId="10" borderId="5" xfId="0" applyFont="1" applyFill="1" applyBorder="1" applyAlignment="1">
      <alignment vertical="center" wrapText="1"/>
    </xf>
    <xf numFmtId="0" fontId="0" fillId="10" borderId="0" xfId="0" applyFill="1" applyBorder="1" applyAlignment="1">
      <alignment vertical="center" wrapText="1"/>
    </xf>
    <xf numFmtId="0" fontId="0" fillId="10" borderId="6" xfId="0" applyFill="1" applyBorder="1" applyAlignment="1">
      <alignment vertical="center" wrapText="1"/>
    </xf>
    <xf numFmtId="0" fontId="0" fillId="10" borderId="5" xfId="0" applyFill="1" applyBorder="1" applyAlignment="1">
      <alignment vertical="center" wrapText="1"/>
    </xf>
    <xf numFmtId="0" fontId="0" fillId="10" borderId="7" xfId="0" applyFill="1" applyBorder="1" applyAlignment="1">
      <alignment vertical="center" wrapText="1"/>
    </xf>
    <xf numFmtId="0" fontId="0" fillId="10" borderId="8" xfId="0" applyFill="1" applyBorder="1" applyAlignment="1">
      <alignment vertical="center" wrapText="1"/>
    </xf>
    <xf numFmtId="0" fontId="0" fillId="10" borderId="9" xfId="0" applyFill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0" fillId="2" borderId="0" xfId="0" quotePrefix="1" applyFill="1" applyAlignment="1">
      <alignment vertical="center"/>
    </xf>
    <xf numFmtId="0" fontId="3" fillId="11" borderId="1" xfId="0" applyFont="1" applyFill="1" applyBorder="1" applyAlignment="1">
      <alignment horizontal="center" vertical="center" wrapText="1"/>
    </xf>
    <xf numFmtId="0" fontId="5" fillId="11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10" fontId="8" fillId="10" borderId="10" xfId="0" applyNumberFormat="1" applyFont="1" applyFill="1" applyBorder="1" applyAlignment="1">
      <alignment horizontal="center" vertical="center" wrapText="1"/>
    </xf>
    <xf numFmtId="10" fontId="8" fillId="10" borderId="11" xfId="0" applyNumberFormat="1" applyFont="1" applyFill="1" applyBorder="1" applyAlignment="1">
      <alignment horizontal="center" vertical="center" wrapText="1"/>
    </xf>
    <xf numFmtId="0" fontId="8" fillId="10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B0F360-C25B-4525-A0A2-790112D60E7D}">
  <dimension ref="B2:N29"/>
  <sheetViews>
    <sheetView tabSelected="1" workbookViewId="0">
      <selection activeCell="B3" sqref="B3"/>
    </sheetView>
  </sheetViews>
  <sheetFormatPr baseColWidth="10" defaultRowHeight="15.75" customHeight="1" x14ac:dyDescent="0.25"/>
  <cols>
    <col min="1" max="1" width="3.5703125" style="1" customWidth="1"/>
    <col min="2" max="2" width="32.85546875" style="3" customWidth="1"/>
    <col min="3" max="4" width="14.28515625" style="4" customWidth="1"/>
    <col min="5" max="5" width="14.28515625" style="3" customWidth="1"/>
    <col min="6" max="6" width="3.5703125" style="1" customWidth="1"/>
    <col min="7" max="7" width="32.85546875" style="1" customWidth="1"/>
    <col min="8" max="10" width="14.28515625" style="1" customWidth="1"/>
    <col min="11" max="11" width="3.5703125" style="1" customWidth="1"/>
    <col min="12" max="14" width="11.42578125" style="1" hidden="1" customWidth="1"/>
    <col min="15" max="16384" width="11.42578125" style="1"/>
  </cols>
  <sheetData>
    <row r="2" spans="2:14" ht="22.5" customHeight="1" x14ac:dyDescent="0.25">
      <c r="B2" s="6" t="s">
        <v>14</v>
      </c>
      <c r="G2" s="13" t="s">
        <v>15</v>
      </c>
      <c r="H2" s="13"/>
      <c r="I2" s="13"/>
      <c r="J2" s="13"/>
    </row>
    <row r="3" spans="2:14" ht="22.5" customHeight="1" x14ac:dyDescent="0.25">
      <c r="B3" s="7">
        <f ca="1">TODAY()</f>
        <v>44535</v>
      </c>
      <c r="G3" s="14" t="s">
        <v>16</v>
      </c>
      <c r="H3" s="15"/>
      <c r="I3" s="15"/>
      <c r="J3" s="15"/>
    </row>
    <row r="4" spans="2:14" ht="15.75" customHeight="1" x14ac:dyDescent="0.25">
      <c r="B4" s="5"/>
      <c r="G4" s="15"/>
      <c r="H4" s="15"/>
      <c r="I4" s="15"/>
      <c r="J4" s="15"/>
    </row>
    <row r="5" spans="2:14" ht="22.5" customHeight="1" x14ac:dyDescent="0.25">
      <c r="B5" s="27" t="s">
        <v>4</v>
      </c>
      <c r="C5" s="27"/>
      <c r="D5" s="27"/>
      <c r="E5" s="27"/>
      <c r="G5" s="14" t="s">
        <v>17</v>
      </c>
      <c r="H5" s="15"/>
      <c r="I5" s="15"/>
      <c r="J5" s="15"/>
      <c r="L5" s="1" t="s">
        <v>19</v>
      </c>
    </row>
    <row r="6" spans="2:14" ht="15.75" customHeight="1" x14ac:dyDescent="0.25">
      <c r="B6" s="29" t="s">
        <v>1</v>
      </c>
      <c r="C6" s="29" t="s">
        <v>2</v>
      </c>
      <c r="D6" s="29" t="s">
        <v>3</v>
      </c>
      <c r="E6" s="33" t="s">
        <v>9</v>
      </c>
      <c r="G6" s="16"/>
      <c r="H6" s="16"/>
      <c r="I6" s="16"/>
      <c r="J6" s="16"/>
      <c r="L6" s="1" t="s">
        <v>20</v>
      </c>
      <c r="M6" s="1">
        <f>1/4</f>
        <v>0.25</v>
      </c>
      <c r="N6" s="31" t="s">
        <v>22</v>
      </c>
    </row>
    <row r="7" spans="2:14" ht="15.75" customHeight="1" x14ac:dyDescent="0.25">
      <c r="B7" s="29"/>
      <c r="C7" s="29"/>
      <c r="D7" s="29"/>
      <c r="E7" s="33"/>
      <c r="G7" s="16"/>
      <c r="H7" s="16"/>
      <c r="I7" s="16"/>
      <c r="J7" s="16"/>
      <c r="K7" s="2"/>
      <c r="L7" s="1" t="s">
        <v>21</v>
      </c>
      <c r="M7" s="1">
        <f>1/2</f>
        <v>0.5</v>
      </c>
      <c r="N7" s="31" t="s">
        <v>23</v>
      </c>
    </row>
    <row r="8" spans="2:14" ht="22.5" customHeight="1" x14ac:dyDescent="0.25">
      <c r="B8" s="7"/>
      <c r="C8" s="8" t="str">
        <f ca="1">IF(OR(B3="",B8=""),"",TRUNC(YEARFRAC(B3,B8)))</f>
        <v/>
      </c>
      <c r="D8" s="9" t="str">
        <f ca="1">IF(OR(B3="",B8=""),"",IF((89-C8)&gt;70,70,IF((89-C8)&lt;10,10,(89-C8)))/100)</f>
        <v/>
      </c>
      <c r="E8" s="12" t="str">
        <f ca="1">IF(OR(B3="",B8=""),"",1-D8)</f>
        <v/>
      </c>
      <c r="G8" s="16"/>
      <c r="H8" s="16"/>
      <c r="I8" s="16"/>
      <c r="J8" s="16"/>
    </row>
    <row r="9" spans="2:14" ht="18.75" customHeight="1" x14ac:dyDescent="0.25">
      <c r="B9" s="32" t="s">
        <v>24</v>
      </c>
      <c r="C9" s="32"/>
      <c r="D9" s="32"/>
      <c r="E9" s="32"/>
      <c r="G9" s="14" t="s">
        <v>18</v>
      </c>
      <c r="H9" s="15"/>
      <c r="I9" s="15"/>
      <c r="J9" s="15"/>
    </row>
    <row r="10" spans="2:14" ht="22.5" customHeight="1" x14ac:dyDescent="0.25">
      <c r="B10" s="34"/>
      <c r="C10" s="37" t="str">
        <f>IF(B10="","",VLOOKUP(B10,L6:N7,3,0))</f>
        <v/>
      </c>
      <c r="D10" s="32" t="s">
        <v>25</v>
      </c>
      <c r="E10" s="35" t="str">
        <f ca="1">IF(OR(D8="",C10=""),"",D8*VLOOKUP(B10,L6:M7,2,0))</f>
        <v/>
      </c>
      <c r="G10" s="16"/>
      <c r="H10" s="16"/>
      <c r="I10" s="16"/>
      <c r="J10" s="16"/>
    </row>
    <row r="11" spans="2:14" ht="15.75" customHeight="1" x14ac:dyDescent="0.25">
      <c r="B11" s="34"/>
      <c r="C11" s="37"/>
      <c r="D11" s="32"/>
      <c r="E11" s="36"/>
      <c r="G11" s="16"/>
      <c r="H11" s="16"/>
      <c r="I11" s="16"/>
      <c r="J11" s="16"/>
    </row>
    <row r="12" spans="2:14" ht="15.75" customHeight="1" x14ac:dyDescent="0.25">
      <c r="G12" s="16"/>
      <c r="H12" s="16"/>
      <c r="I12" s="16"/>
      <c r="J12" s="16"/>
    </row>
    <row r="13" spans="2:14" ht="22.5" customHeight="1" x14ac:dyDescent="0.25">
      <c r="B13" s="28" t="s">
        <v>5</v>
      </c>
      <c r="C13" s="28"/>
      <c r="D13" s="28"/>
      <c r="E13" s="28"/>
      <c r="G13" s="14" t="s">
        <v>0</v>
      </c>
      <c r="H13" s="15"/>
      <c r="I13" s="15"/>
      <c r="J13" s="15"/>
    </row>
    <row r="14" spans="2:14" ht="15.75" customHeight="1" x14ac:dyDescent="0.25">
      <c r="B14" s="30" t="s">
        <v>6</v>
      </c>
      <c r="C14" s="30" t="s">
        <v>7</v>
      </c>
      <c r="D14" s="30" t="s">
        <v>8</v>
      </c>
      <c r="E14" s="33" t="s">
        <v>9</v>
      </c>
      <c r="G14" s="16"/>
      <c r="H14" s="16"/>
      <c r="I14" s="16"/>
      <c r="J14" s="16"/>
    </row>
    <row r="15" spans="2:14" ht="15.75" customHeight="1" x14ac:dyDescent="0.25">
      <c r="B15" s="30"/>
      <c r="C15" s="30"/>
      <c r="D15" s="30"/>
      <c r="E15" s="33"/>
      <c r="G15" s="16"/>
      <c r="H15" s="16"/>
      <c r="I15" s="16"/>
      <c r="J15" s="16"/>
    </row>
    <row r="16" spans="2:14" ht="22.5" customHeight="1" x14ac:dyDescent="0.25">
      <c r="B16" s="7"/>
      <c r="C16" s="10"/>
      <c r="D16" s="11" t="str">
        <f ca="1">IF(OR(B3="",B16="",C16=""),"",IF((C16-TRUNC(YEARFRAC(B3,B16)))*0.02&gt;0,IF((C16-TRUNC(YEARFRAC(B3,B16)))*0.02&gt;0.7,0.7,(C16-TRUNC(YEARFRAC(B3,B16)))*0.02),""))</f>
        <v/>
      </c>
      <c r="E16" s="12" t="str">
        <f ca="1">IF(OR(B3="",B16="",C16="",D16=""),"",1-D16)</f>
        <v/>
      </c>
      <c r="G16" s="16"/>
      <c r="H16" s="16"/>
      <c r="I16" s="16"/>
      <c r="J16" s="16"/>
    </row>
    <row r="17" spans="2:5" ht="18.75" customHeight="1" x14ac:dyDescent="0.25"/>
    <row r="18" spans="2:5" ht="15.75" customHeight="1" x14ac:dyDescent="0.25">
      <c r="B18" s="13" t="s">
        <v>10</v>
      </c>
      <c r="C18" s="13"/>
      <c r="D18" s="13"/>
      <c r="E18" s="13"/>
    </row>
    <row r="19" spans="2:5" ht="18.75" customHeight="1" x14ac:dyDescent="0.25">
      <c r="B19" s="17" t="s">
        <v>11</v>
      </c>
      <c r="C19" s="18"/>
      <c r="D19" s="18"/>
      <c r="E19" s="19"/>
    </row>
    <row r="20" spans="2:5" ht="15.75" customHeight="1" x14ac:dyDescent="0.25">
      <c r="B20" s="20" t="s">
        <v>12</v>
      </c>
      <c r="C20" s="21"/>
      <c r="D20" s="21"/>
      <c r="E20" s="22"/>
    </row>
    <row r="21" spans="2:5" ht="15.75" customHeight="1" x14ac:dyDescent="0.25">
      <c r="B21" s="23"/>
      <c r="C21" s="21"/>
      <c r="D21" s="21"/>
      <c r="E21" s="22"/>
    </row>
    <row r="22" spans="2:5" ht="15.75" customHeight="1" x14ac:dyDescent="0.25">
      <c r="B22" s="20" t="s">
        <v>13</v>
      </c>
      <c r="C22" s="21"/>
      <c r="D22" s="21"/>
      <c r="E22" s="22"/>
    </row>
    <row r="23" spans="2:5" ht="22.5" customHeight="1" x14ac:dyDescent="0.25">
      <c r="B23" s="24"/>
      <c r="C23" s="25"/>
      <c r="D23" s="25"/>
      <c r="E23" s="26"/>
    </row>
    <row r="27" spans="2:5" ht="15.75" customHeight="1" x14ac:dyDescent="0.25">
      <c r="B27" s="1"/>
      <c r="C27" s="1"/>
      <c r="D27" s="1"/>
      <c r="E27" s="1"/>
    </row>
    <row r="28" spans="2:5" ht="15.75" customHeight="1" x14ac:dyDescent="0.25">
      <c r="B28" s="1"/>
      <c r="C28" s="1"/>
      <c r="D28" s="1"/>
      <c r="E28" s="1"/>
    </row>
    <row r="29" spans="2:5" ht="15.75" customHeight="1" x14ac:dyDescent="0.25">
      <c r="B29" s="1"/>
      <c r="C29" s="1"/>
      <c r="D29" s="1"/>
      <c r="E29" s="1"/>
    </row>
  </sheetData>
  <sheetProtection sheet="1" objects="1" scenarios="1" selectLockedCells="1"/>
  <mergeCells count="24">
    <mergeCell ref="B5:E5"/>
    <mergeCell ref="B13:E13"/>
    <mergeCell ref="B18:E18"/>
    <mergeCell ref="B6:B7"/>
    <mergeCell ref="C6:C7"/>
    <mergeCell ref="D6:D7"/>
    <mergeCell ref="D14:D15"/>
    <mergeCell ref="B14:B15"/>
    <mergeCell ref="C14:C15"/>
    <mergeCell ref="B9:E9"/>
    <mergeCell ref="B10:B11"/>
    <mergeCell ref="C10:C11"/>
    <mergeCell ref="E10:E11"/>
    <mergeCell ref="D10:D11"/>
    <mergeCell ref="B19:E19"/>
    <mergeCell ref="B20:E21"/>
    <mergeCell ref="B22:E23"/>
    <mergeCell ref="E6:E7"/>
    <mergeCell ref="E14:E15"/>
    <mergeCell ref="G2:J2"/>
    <mergeCell ref="G3:J4"/>
    <mergeCell ref="G5:J8"/>
    <mergeCell ref="G9:J12"/>
    <mergeCell ref="G13:J16"/>
  </mergeCells>
  <dataValidations count="1">
    <dataValidation type="list" allowBlank="1" showInputMessage="1" showErrorMessage="1" sqref="B10:B11" xr:uid="{2C631D6C-D2F0-4D94-B47F-9C66308FD2C2}">
      <formula1>$L$6:$L$7</formula1>
    </dataValidation>
  </dataValidation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Usufructo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LyD</dc:creator>
  <cp:lastModifiedBy>LyD</cp:lastModifiedBy>
  <dcterms:created xsi:type="dcterms:W3CDTF">2021-11-20T11:14:59Z</dcterms:created>
  <dcterms:modified xsi:type="dcterms:W3CDTF">2021-12-05T19:03:55Z</dcterms:modified>
</cp:coreProperties>
</file>